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8" windowWidth="15576" windowHeight="11316" tabRatio="226"/>
  </bookViews>
  <sheets>
    <sheet name="Приложение 3" sheetId="1" r:id="rId1"/>
  </sheets>
  <calcPr calcId="125725"/>
</workbook>
</file>

<file path=xl/calcChain.xml><?xml version="1.0" encoding="utf-8"?>
<calcChain xmlns="http://schemas.openxmlformats.org/spreadsheetml/2006/main">
  <c r="G18" i="1"/>
  <c r="F17"/>
  <c r="E17"/>
  <c r="G47"/>
  <c r="F46"/>
  <c r="E46"/>
  <c r="G36"/>
  <c r="F34"/>
  <c r="E34"/>
  <c r="G26"/>
  <c r="G25"/>
  <c r="F30"/>
  <c r="E30"/>
  <c r="G33"/>
  <c r="G46" l="1"/>
  <c r="E48"/>
  <c r="F48"/>
  <c r="G51"/>
  <c r="G67"/>
  <c r="F66"/>
  <c r="E66"/>
  <c r="F64"/>
  <c r="E64"/>
  <c r="G65"/>
  <c r="F28"/>
  <c r="E28"/>
  <c r="G29"/>
  <c r="G20"/>
  <c r="G19"/>
  <c r="G63"/>
  <c r="F62"/>
  <c r="E62"/>
  <c r="G61"/>
  <c r="G60"/>
  <c r="G59"/>
  <c r="G58"/>
  <c r="F57"/>
  <c r="E57"/>
  <c r="G56"/>
  <c r="G55"/>
  <c r="F54"/>
  <c r="E54"/>
  <c r="G52"/>
  <c r="G50"/>
  <c r="G49"/>
  <c r="G53"/>
  <c r="F41"/>
  <c r="E41"/>
  <c r="G45"/>
  <c r="G44"/>
  <c r="G43"/>
  <c r="G42"/>
  <c r="G40"/>
  <c r="G39"/>
  <c r="G38"/>
  <c r="G37"/>
  <c r="G35"/>
  <c r="G32"/>
  <c r="G31"/>
  <c r="G27"/>
  <c r="G24"/>
  <c r="G23"/>
  <c r="G22"/>
  <c r="G21"/>
  <c r="F68" l="1"/>
  <c r="E68"/>
  <c r="G28"/>
  <c r="G66"/>
  <c r="G57"/>
  <c r="G62"/>
  <c r="G54"/>
  <c r="G30"/>
  <c r="G48"/>
  <c r="G17"/>
  <c r="G64"/>
  <c r="G41"/>
  <c r="G34"/>
  <c r="G68" l="1"/>
</calcChain>
</file>

<file path=xl/sharedStrings.xml><?xml version="1.0" encoding="utf-8"?>
<sst xmlns="http://schemas.openxmlformats.org/spreadsheetml/2006/main" count="156" uniqueCount="80">
  <si>
    <t>РАСХОДЫ        БЮДЖЕТА</t>
  </si>
  <si>
    <t xml:space="preserve">по разделам, подразделам классификации расходов бюджета </t>
  </si>
  <si>
    <t>Код бюджетной классификации</t>
  </si>
  <si>
    <t>Наименование показателя</t>
  </si>
  <si>
    <t>%% исполнения</t>
  </si>
  <si>
    <t>Раздел</t>
  </si>
  <si>
    <t>ОБЩЕГОСУДАРСТВЕННЫЕ 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</si>
  <si>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</si>
  <si>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</si>
  <si>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</si>
  <si>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</si>
  <si>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</si>
  <si>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</si>
  <si>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</si>
  <si>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</si>
  <si>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пожарной безопасности</t>
  </si>
  <si>
    <t>НАЦИОНАЛЬНАЯ ЭКОНОМИКА</t>
  </si>
  <si>
    <t>Сельское хозяйство и рыболовство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</si>
  <si>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</si>
  <si>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</si>
  <si>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</si>
  <si>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</si>
  <si>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</si>
  <si>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</si>
  <si>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</si>
  <si>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</si>
  <si>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</si>
  <si>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</si>
  <si>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</si>
  <si>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</si>
  <si>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</si>
  <si>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 и КИНЕМАТОГРАФИЯ</t>
  </si>
  <si>
    <t>Культура</t>
  </si>
  <si>
    <t>Другие вопросы в области культуры и  кинематографии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</si>
  <si>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</si>
  <si>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</si>
  <si>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</si>
  <si>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</si>
  <si>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</si>
  <si>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</si>
  <si>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Массовый спорт</t>
  </si>
  <si>
    <t>СРЕДСТВА МАССОВОЙ ИНФОРМАЦИИ</t>
  </si>
  <si>
    <t>Периодическая печать и издательства</t>
  </si>
  <si>
    <t>ИТОГО:</t>
  </si>
  <si>
    <t>О1</t>
  </si>
  <si>
    <t>О3</t>
  </si>
  <si>
    <t>ОО</t>
  </si>
  <si>
    <t>О9</t>
  </si>
  <si>
    <t>О4</t>
  </si>
  <si>
    <t>О5</t>
  </si>
  <si>
    <t>О8</t>
  </si>
  <si>
    <t>О7</t>
  </si>
  <si>
    <t>О2</t>
  </si>
  <si>
    <t>О6</t>
  </si>
  <si>
    <t>Обеспечение проведения выборов и референдумов</t>
  </si>
  <si>
    <t>Связь и информатика</t>
  </si>
  <si>
    <t>(тыс.руб.)</t>
  </si>
  <si>
    <t>НАЦИОНАЛЬНАЯ ОБОРОНА</t>
  </si>
  <si>
    <t>Мобилизационная и вневойсковая подготовка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</si>
  <si>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</si>
  <si>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</si>
  <si>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городского  округа  город  Чкаловск     Нижегородской    области</t>
  </si>
  <si>
    <t>Дополнительное образование детей</t>
  </si>
  <si>
    <t>Подраз  дел</t>
  </si>
  <si>
    <t>Другие вопросы в области национальной безопасности и правоохранительной деятельности</t>
  </si>
  <si>
    <t>Водное хозяйство</t>
  </si>
  <si>
    <t>ОХРАНА ОКРУЖАЮЩЕЙ СРЕДЫ</t>
  </si>
  <si>
    <t>Сбор,удаление отходов и очистка сточных вод</t>
  </si>
  <si>
    <t>за  2020 год</t>
  </si>
  <si>
    <t>Утверждено на 2020 год</t>
  </si>
  <si>
    <t>Исполнено за    2020 год</t>
  </si>
  <si>
    <t>Функционирование высшего должностного лица</t>
  </si>
  <si>
    <t xml:space="preserve">                                                                                                                                                                                к решению Совета депутатов</t>
  </si>
  <si>
    <t xml:space="preserve">                                                                                                                                                                        городского округа город Чкаловск</t>
  </si>
  <si>
    <t xml:space="preserve">                                                                                                                                                                                Нижегородской     области </t>
  </si>
  <si>
    <t xml:space="preserve">                                                                                                                                                                                           Приложение № 3</t>
  </si>
  <si>
    <t xml:space="preserve">                                                                                                                                                                              от                            №</t>
  </si>
  <si>
    <t xml:space="preserve">                                                                                                                                                             " Об утверждении  отчета   об исполнении </t>
  </si>
  <si>
    <t xml:space="preserve">                                                                                                                                                      бюджета городского   округа город Чкаловск  </t>
  </si>
  <si>
    <t xml:space="preserve">                                                                                                                                                       Нижегородской        области    за    2020 год"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</si>
</sst>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3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0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1" fillId="0" borderId="0" xfId="0" applyFont="1"/>
    <xf numFmtId="0" fontId="6" fillId="0" borderId="0" xfId="0" applyFont="1" applyAlignment="1"/>
    <xf numFmtId="0" fontId="1" fillId="0" borderId="0" xfId="0" applyFont="1" applyAlignment="1"/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1" fillId="0" borderId="2" xfId="0" applyFont="1" applyBorder="1"/>
    <xf numFmtId="1" fontId="1" fillId="0" borderId="0" xfId="0" applyNumberFormat="1" applyFont="1" applyBorder="1"/>
    <xf numFmtId="0" fontId="4" fillId="0" borderId="0" xfId="0" applyFont="1"/>
    <xf numFmtId="0" fontId="7" fillId="0" borderId="1" xfId="0" applyFont="1" applyBorder="1" applyAlignment="1">
      <alignment horizontal="center" vertical="top" wrapText="1"/>
    </xf>
    <xf numFmtId="165" fontId="7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top" wrapText="1"/>
    </xf>
    <xf numFmtId="165" fontId="8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top" wrapText="1"/>
    </xf>
    <xf numFmtId="165" fontId="7" fillId="0" borderId="5" xfId="0" applyNumberFormat="1" applyFont="1" applyBorder="1" applyAlignment="1">
      <alignment horizontal="center" vertical="center" wrapText="1"/>
    </xf>
    <xf numFmtId="164" fontId="7" fillId="0" borderId="6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/>
    <xf numFmtId="0" fontId="10" fillId="0" borderId="3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49" fontId="6" fillId="0" borderId="0" xfId="0" applyNumberFormat="1" applyFont="1" applyAlignment="1"/>
    <xf numFmtId="0" fontId="0" fillId="0" borderId="0" xfId="0" applyAlignment="1"/>
    <xf numFmtId="0" fontId="6" fillId="0" borderId="0" xfId="0" applyFont="1" applyAlignment="1"/>
    <xf numFmtId="164" fontId="7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49" fontId="5" fillId="0" borderId="0" xfId="0" applyNumberFormat="1" applyFont="1" applyAlignment="1"/>
    <xf numFmtId="0" fontId="1" fillId="0" borderId="0" xfId="0" applyFont="1" applyAlignment="1"/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165" fontId="11" fillId="2" borderId="1" xfId="0" applyNumberFormat="1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center" vertical="center" wrapText="1"/>
    </xf>
    <xf numFmtId="165" fontId="12" fillId="2" borderId="1" xfId="0" applyNumberFormat="1" applyFont="1" applyFill="1" applyBorder="1" applyAlignment="1">
      <alignment horizontal="center" vertical="center" wrapText="1"/>
    </xf>
    <xf numFmtId="165" fontId="11" fillId="0" borderId="1" xfId="0" applyNumberFormat="1" applyFont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165" fontId="11" fillId="0" borderId="1" xfId="0" applyNumberFormat="1" applyFont="1" applyBorder="1" applyAlignment="1">
      <alignment horizontal="center" vertical="top" wrapText="1"/>
    </xf>
    <xf numFmtId="1" fontId="11" fillId="0" borderId="1" xfId="0" applyNumberFormat="1" applyFont="1" applyBorder="1" applyAlignment="1">
      <alignment horizontal="center" vertical="top" wrapText="1"/>
    </xf>
    <xf numFmtId="164" fontId="11" fillId="0" borderId="1" xfId="0" applyNumberFormat="1" applyFont="1" applyBorder="1" applyAlignment="1">
      <alignment horizontal="center" vertical="top" wrapText="1"/>
    </xf>
    <xf numFmtId="165" fontId="1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I272"/>
  <sheetViews>
    <sheetView tabSelected="1" topLeftCell="A4" zoomScaleNormal="100" workbookViewId="0">
      <selection activeCell="B67" sqref="B67:G67"/>
    </sheetView>
  </sheetViews>
  <sheetFormatPr defaultColWidth="9.109375" defaultRowHeight="13.8"/>
  <cols>
    <col min="1" max="1" width="2.88671875" style="3" customWidth="1"/>
    <col min="2" max="2" width="8" style="3" customWidth="1"/>
    <col min="3" max="3" width="7.6640625" style="3" customWidth="1"/>
    <col min="4" max="4" width="42.77734375" style="3" customWidth="1"/>
    <col min="5" max="5" width="14.6640625" style="3" customWidth="1"/>
    <col min="6" max="6" width="14.33203125" style="3" customWidth="1"/>
    <col min="7" max="7" width="13.5546875" style="3" customWidth="1"/>
    <col min="8" max="8" width="9.109375" style="8"/>
    <col min="9" max="16384" width="9.109375" style="3"/>
  </cols>
  <sheetData>
    <row r="1" spans="2:9" ht="12.75" customHeight="1">
      <c r="B1" s="42" t="s">
        <v>75</v>
      </c>
      <c r="C1" s="43"/>
      <c r="D1" s="43"/>
      <c r="E1" s="43"/>
      <c r="F1" s="43"/>
      <c r="G1" s="43"/>
      <c r="H1" s="2"/>
    </row>
    <row r="2" spans="2:9" ht="12.75" customHeight="1">
      <c r="B2" s="37" t="s">
        <v>72</v>
      </c>
      <c r="C2" s="38"/>
      <c r="D2" s="38"/>
      <c r="E2" s="38"/>
      <c r="F2" s="38"/>
      <c r="G2" s="38"/>
      <c r="H2" s="24"/>
    </row>
    <row r="3" spans="2:9" ht="12.75" customHeight="1">
      <c r="B3" s="37" t="s">
        <v>73</v>
      </c>
      <c r="C3" s="38"/>
      <c r="D3" s="38"/>
      <c r="E3" s="38"/>
      <c r="F3" s="38"/>
      <c r="G3" s="38"/>
      <c r="H3" s="24"/>
    </row>
    <row r="4" spans="2:9" ht="12.75" customHeight="1">
      <c r="B4" s="37" t="s">
        <v>74</v>
      </c>
      <c r="C4" s="38"/>
      <c r="D4" s="38"/>
      <c r="E4" s="38"/>
      <c r="F4" s="38"/>
      <c r="G4" s="38"/>
      <c r="H4" s="4"/>
    </row>
    <row r="5" spans="2:9" ht="12.75" customHeight="1">
      <c r="B5" s="37" t="s">
        <v>76</v>
      </c>
      <c r="C5" s="39"/>
      <c r="D5" s="39"/>
      <c r="E5" s="39"/>
      <c r="F5" s="39"/>
      <c r="G5" s="39"/>
      <c r="H5" s="4"/>
    </row>
    <row r="6" spans="2:9" ht="12.75" customHeight="1">
      <c r="B6" s="37" t="s">
        <v>77</v>
      </c>
      <c r="C6" s="38"/>
      <c r="D6" s="38"/>
      <c r="E6" s="38"/>
      <c r="F6" s="38"/>
      <c r="G6" s="38"/>
      <c r="H6" s="23"/>
    </row>
    <row r="7" spans="2:9" ht="12.75" customHeight="1">
      <c r="B7" s="37" t="s">
        <v>78</v>
      </c>
      <c r="C7" s="38"/>
      <c r="D7" s="38"/>
      <c r="E7" s="38"/>
      <c r="F7" s="38"/>
      <c r="G7" s="38"/>
      <c r="H7" s="23"/>
    </row>
    <row r="8" spans="2:9" ht="12.75" customHeight="1">
      <c r="B8" s="37" t="s">
        <v>79</v>
      </c>
      <c r="C8" s="39"/>
      <c r="D8" s="39"/>
      <c r="E8" s="39"/>
      <c r="F8" s="39"/>
      <c r="G8" s="39"/>
      <c r="H8" s="2"/>
    </row>
    <row r="9" spans="2:9" ht="13.5" customHeight="1">
      <c r="B9" s="5"/>
      <c r="C9" s="5"/>
      <c r="D9" s="5"/>
      <c r="E9" s="5"/>
      <c r="F9" s="5"/>
      <c r="G9" s="5"/>
      <c r="H9" s="5"/>
    </row>
    <row r="10" spans="2:9">
      <c r="B10" s="28" t="s">
        <v>0</v>
      </c>
      <c r="C10" s="29"/>
      <c r="D10" s="29"/>
      <c r="E10" s="29"/>
      <c r="F10" s="29"/>
      <c r="G10" s="5"/>
      <c r="H10" s="6"/>
    </row>
    <row r="11" spans="2:9">
      <c r="B11" s="28" t="s">
        <v>61</v>
      </c>
      <c r="C11" s="29"/>
      <c r="D11" s="29"/>
      <c r="E11" s="29"/>
      <c r="F11" s="29"/>
      <c r="G11" s="5"/>
      <c r="H11" s="6"/>
    </row>
    <row r="12" spans="2:9">
      <c r="B12" s="28" t="s">
        <v>1</v>
      </c>
      <c r="C12" s="29"/>
      <c r="D12" s="29"/>
      <c r="E12" s="29"/>
      <c r="F12" s="29"/>
      <c r="G12" s="5"/>
      <c r="H12" s="6"/>
    </row>
    <row r="13" spans="2:9">
      <c r="B13" s="30" t="s">
        <v>68</v>
      </c>
      <c r="C13" s="31"/>
      <c r="D13" s="31"/>
      <c r="E13" s="31"/>
      <c r="F13" s="31"/>
      <c r="G13" s="5"/>
      <c r="H13" s="6"/>
    </row>
    <row r="14" spans="2:9" ht="15.6">
      <c r="B14" s="1"/>
      <c r="C14" s="7"/>
      <c r="D14" s="7"/>
      <c r="E14" s="7"/>
      <c r="F14" s="7"/>
      <c r="G14" s="5" t="s">
        <v>56</v>
      </c>
      <c r="H14" s="6"/>
    </row>
    <row r="15" spans="2:9" ht="24.75" customHeight="1">
      <c r="B15" s="32" t="s">
        <v>2</v>
      </c>
      <c r="C15" s="32"/>
      <c r="D15" s="33" t="s">
        <v>3</v>
      </c>
      <c r="E15" s="34" t="s">
        <v>69</v>
      </c>
      <c r="F15" s="34" t="s">
        <v>70</v>
      </c>
      <c r="G15" s="34" t="s">
        <v>4</v>
      </c>
      <c r="I15" s="6"/>
    </row>
    <row r="16" spans="2:9" ht="24.75" customHeight="1">
      <c r="B16" s="14" t="s">
        <v>5</v>
      </c>
      <c r="C16" s="14" t="s">
        <v>63</v>
      </c>
      <c r="D16" s="33"/>
      <c r="E16" s="35"/>
      <c r="F16" s="36"/>
      <c r="G16" s="35"/>
      <c r="I16" s="6"/>
    </row>
    <row r="17" spans="2:9">
      <c r="B17" s="11" t="s">
        <v>44</v>
      </c>
      <c r="C17" s="11" t="s">
        <v>46</v>
      </c>
      <c r="D17" s="16" t="s">
        <v>6</v>
      </c>
      <c r="E17" s="12">
        <f>E18+E19+E20+E21+E22+E25+E26+E27</f>
        <v>69176.2</v>
      </c>
      <c r="F17" s="12">
        <f>F18+F19+F20+F21+F22+F25+F26+F27</f>
        <v>68134.000000000015</v>
      </c>
      <c r="G17" s="40">
        <f>F17/E17*100</f>
        <v>98.493412474232485</v>
      </c>
      <c r="I17" s="6"/>
    </row>
    <row r="18" spans="2:9">
      <c r="B18" s="22" t="s">
        <v>44</v>
      </c>
      <c r="C18" s="22" t="s">
        <v>52</v>
      </c>
      <c r="D18" s="22" t="s">
        <v>71</v>
      </c>
      <c r="E18" s="15">
        <v>245.5</v>
      </c>
      <c r="F18" s="15">
        <v>244.8</v>
      </c>
      <c r="G18" s="41">
        <f t="shared" ref="G18:G52" si="0">F18/E18*100</f>
        <v>99.714867617107956</v>
      </c>
      <c r="I18" s="6"/>
    </row>
    <row r="19" spans="2:9" ht="36">
      <c r="B19" s="44" t="s">
        <v>44</v>
      </c>
      <c r="C19" s="44" t="s">
        <v>45</v>
      </c>
      <c r="D19" s="45" t="s">
        <v>7</v>
      </c>
      <c r="E19" s="46">
        <v>2435.8000000000002</v>
      </c>
      <c r="F19" s="46">
        <v>2435</v>
      </c>
      <c r="G19" s="47">
        <f t="shared" si="0"/>
        <v>99.967156581000069</v>
      </c>
      <c r="I19" s="9"/>
    </row>
    <row r="20" spans="2:9" ht="48">
      <c r="B20" s="44" t="s">
        <v>44</v>
      </c>
      <c r="C20" s="44" t="s">
        <v>48</v>
      </c>
      <c r="D20" s="45" t="s">
        <v>8</v>
      </c>
      <c r="E20" s="46">
        <v>46601.7</v>
      </c>
      <c r="F20" s="48">
        <v>45832</v>
      </c>
      <c r="G20" s="47">
        <f t="shared" si="0"/>
        <v>98.348343515365315</v>
      </c>
      <c r="I20" s="6"/>
    </row>
    <row r="21" spans="2:9">
      <c r="B21" s="44" t="s">
        <v>44</v>
      </c>
      <c r="C21" s="44" t="s">
        <v>49</v>
      </c>
      <c r="D21" s="45" t="s">
        <v>9</v>
      </c>
      <c r="E21" s="49">
        <v>21.5</v>
      </c>
      <c r="F21" s="49">
        <v>14.3</v>
      </c>
      <c r="G21" s="50">
        <f t="shared" si="0"/>
        <v>66.511627906976742</v>
      </c>
      <c r="I21" s="6"/>
    </row>
    <row r="22" spans="2:9" ht="36">
      <c r="B22" s="44" t="s">
        <v>44</v>
      </c>
      <c r="C22" s="44" t="s">
        <v>53</v>
      </c>
      <c r="D22" s="45" t="s">
        <v>10</v>
      </c>
      <c r="E22" s="49">
        <v>10600.4</v>
      </c>
      <c r="F22" s="49">
        <v>10498.3</v>
      </c>
      <c r="G22" s="50">
        <f t="shared" si="0"/>
        <v>99.036828798913248</v>
      </c>
      <c r="I22" s="6"/>
    </row>
    <row r="23" spans="2:9" hidden="1">
      <c r="B23" s="44" t="s">
        <v>44</v>
      </c>
      <c r="C23" s="44" t="s">
        <v>51</v>
      </c>
      <c r="D23" s="51" t="s">
        <v>54</v>
      </c>
      <c r="E23" s="49">
        <v>0</v>
      </c>
      <c r="F23" s="49">
        <v>0</v>
      </c>
      <c r="G23" s="50" t="e">
        <f t="shared" si="0"/>
        <v>#DIV/0!</v>
      </c>
      <c r="I23" s="6"/>
    </row>
    <row r="24" spans="2:9" hidden="1">
      <c r="B24" s="44" t="s">
        <v>44</v>
      </c>
      <c r="C24" s="44">
        <v>11</v>
      </c>
      <c r="D24" s="51" t="s">
        <v>11</v>
      </c>
      <c r="E24" s="52">
        <v>0</v>
      </c>
      <c r="F24" s="52">
        <v>0</v>
      </c>
      <c r="G24" s="53" t="e">
        <f t="shared" si="0"/>
        <v>#DIV/0!</v>
      </c>
      <c r="I24" s="6"/>
    </row>
    <row r="25" spans="2:9">
      <c r="B25" s="44" t="s">
        <v>44</v>
      </c>
      <c r="C25" s="44" t="s">
        <v>51</v>
      </c>
      <c r="D25" s="51" t="s">
        <v>54</v>
      </c>
      <c r="E25" s="52">
        <v>800</v>
      </c>
      <c r="F25" s="52">
        <v>800</v>
      </c>
      <c r="G25" s="54">
        <f t="shared" si="0"/>
        <v>100</v>
      </c>
      <c r="I25" s="6"/>
    </row>
    <row r="26" spans="2:9">
      <c r="B26" s="44" t="s">
        <v>44</v>
      </c>
      <c r="C26" s="44">
        <v>11</v>
      </c>
      <c r="D26" s="51" t="s">
        <v>11</v>
      </c>
      <c r="E26" s="52">
        <v>20.6</v>
      </c>
      <c r="F26" s="52">
        <v>0</v>
      </c>
      <c r="G26" s="53">
        <f t="shared" si="0"/>
        <v>0</v>
      </c>
      <c r="I26" s="6"/>
    </row>
    <row r="27" spans="2:9">
      <c r="B27" s="44" t="s">
        <v>44</v>
      </c>
      <c r="C27" s="44">
        <v>13</v>
      </c>
      <c r="D27" s="45" t="s">
        <v>12</v>
      </c>
      <c r="E27" s="49">
        <v>8450.7000000000007</v>
      </c>
      <c r="F27" s="49">
        <v>8309.6</v>
      </c>
      <c r="G27" s="50">
        <f t="shared" si="0"/>
        <v>98.330315831824578</v>
      </c>
      <c r="I27" s="6"/>
    </row>
    <row r="28" spans="2:9">
      <c r="B28" s="16" t="s">
        <v>52</v>
      </c>
      <c r="C28" s="16" t="s">
        <v>46</v>
      </c>
      <c r="D28" s="18" t="s">
        <v>57</v>
      </c>
      <c r="E28" s="12">
        <f>E29</f>
        <v>1128.4000000000001</v>
      </c>
      <c r="F28" s="12">
        <f>F29</f>
        <v>1128.4000000000001</v>
      </c>
      <c r="G28" s="40">
        <f t="shared" ref="G28:G29" si="1">F28/E28*100</f>
        <v>100</v>
      </c>
      <c r="I28" s="6"/>
    </row>
    <row r="29" spans="2:9">
      <c r="B29" s="13" t="s">
        <v>52</v>
      </c>
      <c r="C29" s="13" t="s">
        <v>45</v>
      </c>
      <c r="D29" s="13" t="s">
        <v>58</v>
      </c>
      <c r="E29" s="15">
        <v>1128.4000000000001</v>
      </c>
      <c r="F29" s="17">
        <v>1128.4000000000001</v>
      </c>
      <c r="G29" s="41">
        <f t="shared" si="1"/>
        <v>100</v>
      </c>
      <c r="I29" s="6"/>
    </row>
    <row r="30" spans="2:9" ht="39.6">
      <c r="B30" s="16" t="s">
        <v>45</v>
      </c>
      <c r="C30" s="16" t="s">
        <v>46</v>
      </c>
      <c r="D30" s="18" t="s">
        <v>13</v>
      </c>
      <c r="E30" s="12">
        <f>E31+E32+E33</f>
        <v>26724.2</v>
      </c>
      <c r="F30" s="12">
        <f>F31+F32+F33</f>
        <v>26719.8</v>
      </c>
      <c r="G30" s="40">
        <f t="shared" si="0"/>
        <v>99.98353552211104</v>
      </c>
      <c r="I30" s="6"/>
    </row>
    <row r="31" spans="2:9" ht="36">
      <c r="B31" s="44" t="s">
        <v>45</v>
      </c>
      <c r="C31" s="44" t="s">
        <v>47</v>
      </c>
      <c r="D31" s="51" t="s">
        <v>14</v>
      </c>
      <c r="E31" s="49">
        <v>4404.3</v>
      </c>
      <c r="F31" s="55">
        <v>4402.3999999999996</v>
      </c>
      <c r="G31" s="50">
        <f t="shared" si="0"/>
        <v>99.956860341030335</v>
      </c>
      <c r="I31" s="6"/>
    </row>
    <row r="32" spans="2:9">
      <c r="B32" s="44" t="s">
        <v>45</v>
      </c>
      <c r="C32" s="44">
        <v>10</v>
      </c>
      <c r="D32" s="51" t="s">
        <v>15</v>
      </c>
      <c r="E32" s="49">
        <v>21867.5</v>
      </c>
      <c r="F32" s="49">
        <v>21866.7</v>
      </c>
      <c r="G32" s="50">
        <f t="shared" si="0"/>
        <v>99.996341602835258</v>
      </c>
      <c r="I32" s="6"/>
    </row>
    <row r="33" spans="2:9" ht="24">
      <c r="B33" s="44" t="s">
        <v>45</v>
      </c>
      <c r="C33" s="44">
        <v>14</v>
      </c>
      <c r="D33" s="51" t="s">
        <v>64</v>
      </c>
      <c r="E33" s="49">
        <v>452.4</v>
      </c>
      <c r="F33" s="49">
        <v>450.7</v>
      </c>
      <c r="G33" s="50">
        <f t="shared" si="0"/>
        <v>99.624226348364289</v>
      </c>
      <c r="I33" s="6"/>
    </row>
    <row r="34" spans="2:9">
      <c r="B34" s="16" t="s">
        <v>48</v>
      </c>
      <c r="C34" s="16" t="s">
        <v>46</v>
      </c>
      <c r="D34" s="19" t="s">
        <v>16</v>
      </c>
      <c r="E34" s="12">
        <f>E35+E36+E37+E38+E39+E40</f>
        <v>92988.800000000017</v>
      </c>
      <c r="F34" s="12">
        <f>F35+F36+F37+F38+F39+F40</f>
        <v>87562</v>
      </c>
      <c r="G34" s="40">
        <f t="shared" si="0"/>
        <v>94.164028356103074</v>
      </c>
      <c r="I34" s="6"/>
    </row>
    <row r="35" spans="2:9">
      <c r="B35" s="44" t="s">
        <v>48</v>
      </c>
      <c r="C35" s="44" t="s">
        <v>49</v>
      </c>
      <c r="D35" s="51" t="s">
        <v>17</v>
      </c>
      <c r="E35" s="49">
        <v>9548.1</v>
      </c>
      <c r="F35" s="49">
        <v>9469.9</v>
      </c>
      <c r="G35" s="50">
        <f t="shared" si="0"/>
        <v>99.180988887841551</v>
      </c>
      <c r="I35" s="6"/>
    </row>
    <row r="36" spans="2:9">
      <c r="B36" s="44" t="s">
        <v>48</v>
      </c>
      <c r="C36" s="44" t="s">
        <v>53</v>
      </c>
      <c r="D36" s="51" t="s">
        <v>65</v>
      </c>
      <c r="E36" s="49">
        <v>1960.6</v>
      </c>
      <c r="F36" s="49">
        <v>1950</v>
      </c>
      <c r="G36" s="50">
        <f t="shared" si="0"/>
        <v>99.459349178822805</v>
      </c>
      <c r="I36" s="6"/>
    </row>
    <row r="37" spans="2:9">
      <c r="B37" s="44" t="s">
        <v>48</v>
      </c>
      <c r="C37" s="44" t="s">
        <v>50</v>
      </c>
      <c r="D37" s="51" t="s">
        <v>18</v>
      </c>
      <c r="E37" s="49">
        <v>9326.1</v>
      </c>
      <c r="F37" s="49">
        <v>9326.1</v>
      </c>
      <c r="G37" s="50">
        <f t="shared" si="0"/>
        <v>100</v>
      </c>
      <c r="I37" s="6"/>
    </row>
    <row r="38" spans="2:9">
      <c r="B38" s="44" t="s">
        <v>48</v>
      </c>
      <c r="C38" s="44" t="s">
        <v>47</v>
      </c>
      <c r="D38" s="51" t="s">
        <v>19</v>
      </c>
      <c r="E38" s="49">
        <v>58667.4</v>
      </c>
      <c r="F38" s="49">
        <v>53458.400000000001</v>
      </c>
      <c r="G38" s="50">
        <f t="shared" si="0"/>
        <v>91.121133713101315</v>
      </c>
      <c r="I38" s="6"/>
    </row>
    <row r="39" spans="2:9">
      <c r="B39" s="44" t="s">
        <v>48</v>
      </c>
      <c r="C39" s="44">
        <v>10</v>
      </c>
      <c r="D39" s="51" t="s">
        <v>55</v>
      </c>
      <c r="E39" s="49">
        <v>3164.1</v>
      </c>
      <c r="F39" s="49">
        <v>3035.1</v>
      </c>
      <c r="G39" s="50">
        <f t="shared" si="0"/>
        <v>95.923011282829236</v>
      </c>
      <c r="I39" s="6"/>
    </row>
    <row r="40" spans="2:9">
      <c r="B40" s="44" t="s">
        <v>48</v>
      </c>
      <c r="C40" s="44">
        <v>12</v>
      </c>
      <c r="D40" s="51" t="s">
        <v>20</v>
      </c>
      <c r="E40" s="49">
        <v>10322.5</v>
      </c>
      <c r="F40" s="49">
        <v>10322.5</v>
      </c>
      <c r="G40" s="50">
        <f t="shared" si="0"/>
        <v>100</v>
      </c>
      <c r="I40" s="6"/>
    </row>
    <row r="41" spans="2:9" ht="26.4">
      <c r="B41" s="16" t="s">
        <v>49</v>
      </c>
      <c r="C41" s="16" t="s">
        <v>46</v>
      </c>
      <c r="D41" s="18" t="s">
        <v>21</v>
      </c>
      <c r="E41" s="12">
        <f>E42+E43+E44+E45</f>
        <v>102841</v>
      </c>
      <c r="F41" s="12">
        <f>F42+F43+F44+F45</f>
        <v>99220.700000000012</v>
      </c>
      <c r="G41" s="40">
        <f t="shared" si="0"/>
        <v>96.479711399150162</v>
      </c>
      <c r="I41" s="6"/>
    </row>
    <row r="42" spans="2:9">
      <c r="B42" s="44" t="s">
        <v>49</v>
      </c>
      <c r="C42" s="44" t="s">
        <v>44</v>
      </c>
      <c r="D42" s="51" t="s">
        <v>22</v>
      </c>
      <c r="E42" s="49">
        <v>3389.9</v>
      </c>
      <c r="F42" s="49">
        <v>3145.2</v>
      </c>
      <c r="G42" s="50">
        <f t="shared" si="0"/>
        <v>92.781497979291416</v>
      </c>
      <c r="I42" s="6"/>
    </row>
    <row r="43" spans="2:9">
      <c r="B43" s="44" t="s">
        <v>49</v>
      </c>
      <c r="C43" s="44" t="s">
        <v>52</v>
      </c>
      <c r="D43" s="51" t="s">
        <v>23</v>
      </c>
      <c r="E43" s="49">
        <v>44997.599999999999</v>
      </c>
      <c r="F43" s="49">
        <v>44365.5</v>
      </c>
      <c r="G43" s="50">
        <f t="shared" si="0"/>
        <v>98.595258413782076</v>
      </c>
      <c r="I43" s="6"/>
    </row>
    <row r="44" spans="2:9">
      <c r="B44" s="44" t="s">
        <v>49</v>
      </c>
      <c r="C44" s="44" t="s">
        <v>45</v>
      </c>
      <c r="D44" s="51" t="s">
        <v>24</v>
      </c>
      <c r="E44" s="49">
        <v>45221.2</v>
      </c>
      <c r="F44" s="49">
        <v>42671.4</v>
      </c>
      <c r="G44" s="50">
        <f t="shared" si="0"/>
        <v>94.361494166452914</v>
      </c>
      <c r="I44" s="6"/>
    </row>
    <row r="45" spans="2:9" ht="37.5" customHeight="1">
      <c r="B45" s="44" t="s">
        <v>49</v>
      </c>
      <c r="C45" s="44" t="s">
        <v>49</v>
      </c>
      <c r="D45" s="51" t="s">
        <v>25</v>
      </c>
      <c r="E45" s="49">
        <v>9232.2999999999993</v>
      </c>
      <c r="F45" s="49">
        <v>9038.6</v>
      </c>
      <c r="G45" s="50">
        <f t="shared" si="0"/>
        <v>97.901931263065549</v>
      </c>
      <c r="I45" s="6"/>
    </row>
    <row r="46" spans="2:9" ht="37.5" customHeight="1">
      <c r="B46" s="16" t="s">
        <v>53</v>
      </c>
      <c r="C46" s="16" t="s">
        <v>46</v>
      </c>
      <c r="D46" s="18" t="s">
        <v>66</v>
      </c>
      <c r="E46" s="12">
        <f>E47</f>
        <v>35497.300000000003</v>
      </c>
      <c r="F46" s="12">
        <f>F47</f>
        <v>35478.300000000003</v>
      </c>
      <c r="G46" s="40">
        <f t="shared" si="0"/>
        <v>99.946474802308899</v>
      </c>
      <c r="I46" s="6"/>
    </row>
    <row r="47" spans="2:9" ht="37.5" customHeight="1">
      <c r="B47" s="44" t="s">
        <v>53</v>
      </c>
      <c r="C47" s="44" t="s">
        <v>52</v>
      </c>
      <c r="D47" s="44" t="s">
        <v>67</v>
      </c>
      <c r="E47" s="49">
        <v>35497.300000000003</v>
      </c>
      <c r="F47" s="49">
        <v>35478.300000000003</v>
      </c>
      <c r="G47" s="50">
        <f t="shared" si="0"/>
        <v>99.946474802308899</v>
      </c>
      <c r="I47" s="6"/>
    </row>
    <row r="48" spans="2:9">
      <c r="B48" s="16" t="s">
        <v>51</v>
      </c>
      <c r="C48" s="16" t="s">
        <v>46</v>
      </c>
      <c r="D48" s="19" t="s">
        <v>26</v>
      </c>
      <c r="E48" s="12">
        <f>E49+E50+E52+E53+E51</f>
        <v>415384</v>
      </c>
      <c r="F48" s="12">
        <f>F49+F50+F52+F53+F51</f>
        <v>407248.5</v>
      </c>
      <c r="G48" s="40">
        <f t="shared" si="0"/>
        <v>98.041450802149328</v>
      </c>
      <c r="I48" s="6"/>
    </row>
    <row r="49" spans="2:9">
      <c r="B49" s="44" t="s">
        <v>51</v>
      </c>
      <c r="C49" s="44" t="s">
        <v>44</v>
      </c>
      <c r="D49" s="51" t="s">
        <v>27</v>
      </c>
      <c r="E49" s="49">
        <v>131514.9</v>
      </c>
      <c r="F49" s="49">
        <v>129481.4</v>
      </c>
      <c r="G49" s="50">
        <f t="shared" si="0"/>
        <v>98.453787365538048</v>
      </c>
      <c r="I49" s="6"/>
    </row>
    <row r="50" spans="2:9">
      <c r="B50" s="44" t="s">
        <v>51</v>
      </c>
      <c r="C50" s="44" t="s">
        <v>52</v>
      </c>
      <c r="D50" s="51" t="s">
        <v>28</v>
      </c>
      <c r="E50" s="49">
        <v>223417</v>
      </c>
      <c r="F50" s="49">
        <v>217894.1</v>
      </c>
      <c r="G50" s="50">
        <f t="shared" si="0"/>
        <v>97.527985784430015</v>
      </c>
      <c r="I50" s="6"/>
    </row>
    <row r="51" spans="2:9">
      <c r="B51" s="44" t="s">
        <v>51</v>
      </c>
      <c r="C51" s="44" t="s">
        <v>45</v>
      </c>
      <c r="D51" s="45" t="s">
        <v>62</v>
      </c>
      <c r="E51" s="49">
        <v>34006.199999999997</v>
      </c>
      <c r="F51" s="49">
        <v>33645.9</v>
      </c>
      <c r="G51" s="50">
        <f t="shared" si="0"/>
        <v>98.940487322899955</v>
      </c>
      <c r="I51" s="6"/>
    </row>
    <row r="52" spans="2:9">
      <c r="B52" s="44" t="s">
        <v>51</v>
      </c>
      <c r="C52" s="44" t="s">
        <v>51</v>
      </c>
      <c r="D52" s="51" t="s">
        <v>29</v>
      </c>
      <c r="E52" s="49">
        <v>434.8</v>
      </c>
      <c r="F52" s="49">
        <v>331.3</v>
      </c>
      <c r="G52" s="50">
        <f t="shared" si="0"/>
        <v>76.195952161913524</v>
      </c>
      <c r="I52" s="6"/>
    </row>
    <row r="53" spans="2:9">
      <c r="B53" s="44" t="s">
        <v>51</v>
      </c>
      <c r="C53" s="44" t="s">
        <v>47</v>
      </c>
      <c r="D53" s="51" t="s">
        <v>30</v>
      </c>
      <c r="E53" s="49">
        <v>26011.1</v>
      </c>
      <c r="F53" s="49">
        <v>25895.8</v>
      </c>
      <c r="G53" s="50">
        <f t="shared" ref="G53:G68" si="2">F53/E53*100</f>
        <v>99.556727704710681</v>
      </c>
      <c r="I53" s="6"/>
    </row>
    <row r="54" spans="2:9">
      <c r="B54" s="16" t="s">
        <v>50</v>
      </c>
      <c r="C54" s="16" t="s">
        <v>46</v>
      </c>
      <c r="D54" s="19" t="s">
        <v>31</v>
      </c>
      <c r="E54" s="12">
        <f>E55+E56</f>
        <v>125328.4</v>
      </c>
      <c r="F54" s="12">
        <f>F55+F56</f>
        <v>125140.59999999999</v>
      </c>
      <c r="G54" s="40">
        <f t="shared" si="2"/>
        <v>99.850153676261726</v>
      </c>
      <c r="I54" s="6"/>
    </row>
    <row r="55" spans="2:9">
      <c r="B55" s="44" t="s">
        <v>50</v>
      </c>
      <c r="C55" s="44" t="s">
        <v>44</v>
      </c>
      <c r="D55" s="45" t="s">
        <v>32</v>
      </c>
      <c r="E55" s="49">
        <v>116855.4</v>
      </c>
      <c r="F55" s="49">
        <v>116723.2</v>
      </c>
      <c r="G55" s="50">
        <f t="shared" si="2"/>
        <v>99.886868728360014</v>
      </c>
      <c r="I55" s="6"/>
    </row>
    <row r="56" spans="2:9">
      <c r="B56" s="44" t="s">
        <v>50</v>
      </c>
      <c r="C56" s="44" t="s">
        <v>48</v>
      </c>
      <c r="D56" s="45" t="s">
        <v>33</v>
      </c>
      <c r="E56" s="49">
        <v>8473</v>
      </c>
      <c r="F56" s="49">
        <v>8417.4</v>
      </c>
      <c r="G56" s="50">
        <f t="shared" si="2"/>
        <v>99.343797946418036</v>
      </c>
      <c r="I56" s="6"/>
    </row>
    <row r="57" spans="2:9">
      <c r="B57" s="16">
        <v>10</v>
      </c>
      <c r="C57" s="16" t="s">
        <v>46</v>
      </c>
      <c r="D57" s="18" t="s">
        <v>34</v>
      </c>
      <c r="E57" s="12">
        <f>E58+E59+E60+E61</f>
        <v>20198.800000000003</v>
      </c>
      <c r="F57" s="12">
        <f>F58+F59+F60+F61</f>
        <v>19989.400000000001</v>
      </c>
      <c r="G57" s="40">
        <f t="shared" si="2"/>
        <v>98.963304750777269</v>
      </c>
      <c r="I57" s="6"/>
    </row>
    <row r="58" spans="2:9">
      <c r="B58" s="44">
        <v>10</v>
      </c>
      <c r="C58" s="44" t="s">
        <v>44</v>
      </c>
      <c r="D58" s="45" t="s">
        <v>35</v>
      </c>
      <c r="E58" s="49">
        <v>3773</v>
      </c>
      <c r="F58" s="49">
        <v>3597.7</v>
      </c>
      <c r="G58" s="50">
        <f t="shared" si="2"/>
        <v>95.353829843625761</v>
      </c>
      <c r="I58" s="6"/>
    </row>
    <row r="59" spans="2:9">
      <c r="B59" s="44">
        <v>10</v>
      </c>
      <c r="C59" s="44" t="s">
        <v>45</v>
      </c>
      <c r="D59" s="45" t="s">
        <v>36</v>
      </c>
      <c r="E59" s="49">
        <v>1456.6</v>
      </c>
      <c r="F59" s="55">
        <v>1433.8</v>
      </c>
      <c r="G59" s="50">
        <f t="shared" si="2"/>
        <v>98.434710970753812</v>
      </c>
      <c r="I59" s="6"/>
    </row>
    <row r="60" spans="2:9">
      <c r="B60" s="44">
        <v>10</v>
      </c>
      <c r="C60" s="44" t="s">
        <v>48</v>
      </c>
      <c r="D60" s="45" t="s">
        <v>37</v>
      </c>
      <c r="E60" s="49">
        <v>14916.2</v>
      </c>
      <c r="F60" s="49">
        <v>14915.9</v>
      </c>
      <c r="G60" s="50">
        <f t="shared" si="2"/>
        <v>99.997988763894284</v>
      </c>
      <c r="I60" s="6"/>
    </row>
    <row r="61" spans="2:9">
      <c r="B61" s="44">
        <v>10</v>
      </c>
      <c r="C61" s="44" t="s">
        <v>53</v>
      </c>
      <c r="D61" s="45" t="s">
        <v>38</v>
      </c>
      <c r="E61" s="49">
        <v>53</v>
      </c>
      <c r="F61" s="49">
        <v>42</v>
      </c>
      <c r="G61" s="50">
        <f t="shared" si="2"/>
        <v>79.245283018867923</v>
      </c>
      <c r="I61" s="6"/>
    </row>
    <row r="62" spans="2:9">
      <c r="B62" s="16">
        <v>11</v>
      </c>
      <c r="C62" s="16" t="s">
        <v>46</v>
      </c>
      <c r="D62" s="18" t="s">
        <v>39</v>
      </c>
      <c r="E62" s="12">
        <f>E63</f>
        <v>4552</v>
      </c>
      <c r="F62" s="12">
        <f>F63</f>
        <v>4551.5</v>
      </c>
      <c r="G62" s="40">
        <f t="shared" si="2"/>
        <v>99.989015817223205</v>
      </c>
      <c r="I62" s="6"/>
    </row>
    <row r="63" spans="2:9">
      <c r="B63" s="44">
        <v>11</v>
      </c>
      <c r="C63" s="44" t="s">
        <v>52</v>
      </c>
      <c r="D63" s="51" t="s">
        <v>40</v>
      </c>
      <c r="E63" s="49">
        <v>4552</v>
      </c>
      <c r="F63" s="49">
        <v>4551.5</v>
      </c>
      <c r="G63" s="50">
        <f t="shared" si="2"/>
        <v>99.989015817223205</v>
      </c>
      <c r="I63" s="6"/>
    </row>
    <row r="64" spans="2:9">
      <c r="B64" s="16">
        <v>12</v>
      </c>
      <c r="C64" s="16" t="s">
        <v>46</v>
      </c>
      <c r="D64" s="19" t="s">
        <v>41</v>
      </c>
      <c r="E64" s="12">
        <f>E65</f>
        <v>2360.5</v>
      </c>
      <c r="F64" s="12">
        <f>F65</f>
        <v>2360.5</v>
      </c>
      <c r="G64" s="40">
        <f t="shared" si="2"/>
        <v>100</v>
      </c>
      <c r="I64" s="6"/>
    </row>
    <row r="65" spans="2:9">
      <c r="B65" s="44">
        <v>12</v>
      </c>
      <c r="C65" s="44" t="s">
        <v>52</v>
      </c>
      <c r="D65" s="51" t="s">
        <v>42</v>
      </c>
      <c r="E65" s="49">
        <v>2360.5</v>
      </c>
      <c r="F65" s="49">
        <v>2360.5</v>
      </c>
      <c r="G65" s="50">
        <f t="shared" ref="G65:G66" si="3">F65/E65*100</f>
        <v>100</v>
      </c>
      <c r="I65" s="6"/>
    </row>
    <row r="66" spans="2:9" ht="39.6">
      <c r="B66" s="16">
        <v>13</v>
      </c>
      <c r="C66" s="16" t="s">
        <v>46</v>
      </c>
      <c r="D66" s="19" t="s">
        <v>59</v>
      </c>
      <c r="E66" s="12">
        <f>E67</f>
        <v>0.7</v>
      </c>
      <c r="F66" s="12">
        <f>F67</f>
        <v>0.5</v>
      </c>
      <c r="G66" s="40">
        <f t="shared" si="3"/>
        <v>71.428571428571431</v>
      </c>
      <c r="I66" s="6"/>
    </row>
    <row r="67" spans="2:9" ht="24">
      <c r="B67" s="44">
        <v>13</v>
      </c>
      <c r="C67" s="44" t="s">
        <v>44</v>
      </c>
      <c r="D67" s="51" t="s">
        <v>60</v>
      </c>
      <c r="E67" s="49">
        <v>0.7</v>
      </c>
      <c r="F67" s="49">
        <v>0.5</v>
      </c>
      <c r="G67" s="50">
        <f t="shared" ref="G67" si="4">F67/E67*100</f>
        <v>71.428571428571431</v>
      </c>
      <c r="I67" s="6"/>
    </row>
    <row r="68" spans="2:9" ht="14.4" thickBot="1">
      <c r="B68" s="25" t="s">
        <v>43</v>
      </c>
      <c r="C68" s="26"/>
      <c r="D68" s="27"/>
      <c r="E68" s="20">
        <f>E17+E28+E30+E34+E41+E46+E48+E54+E57+E62+E64+E66</f>
        <v>896180.29999999993</v>
      </c>
      <c r="F68" s="20">
        <f>F17+F28+F30+F34+F41+F46+F48+F54+F57+F62+F64+F66</f>
        <v>877534.2</v>
      </c>
      <c r="G68" s="21">
        <f t="shared" si="2"/>
        <v>97.91938073175676</v>
      </c>
      <c r="I68" s="6"/>
    </row>
    <row r="69" spans="2:9" ht="14.4">
      <c r="B69" s="10"/>
      <c r="G69" s="6"/>
      <c r="H69" s="6"/>
      <c r="I69" s="6"/>
    </row>
    <row r="70" spans="2:9">
      <c r="G70" s="6"/>
      <c r="H70" s="6"/>
    </row>
    <row r="71" spans="2:9">
      <c r="G71" s="6"/>
      <c r="H71" s="6"/>
    </row>
    <row r="72" spans="2:9">
      <c r="G72" s="6"/>
      <c r="H72" s="6"/>
    </row>
    <row r="73" spans="2:9">
      <c r="G73" s="6"/>
      <c r="H73" s="6"/>
    </row>
    <row r="74" spans="2:9">
      <c r="G74" s="6"/>
      <c r="H74" s="6"/>
    </row>
    <row r="75" spans="2:9">
      <c r="G75" s="6"/>
      <c r="H75" s="6"/>
    </row>
    <row r="76" spans="2:9">
      <c r="G76" s="6"/>
      <c r="H76" s="6"/>
    </row>
    <row r="77" spans="2:9">
      <c r="G77" s="6"/>
      <c r="H77" s="6"/>
    </row>
    <row r="78" spans="2:9">
      <c r="G78" s="6"/>
      <c r="H78" s="6"/>
    </row>
    <row r="79" spans="2:9">
      <c r="G79" s="6"/>
      <c r="H79" s="6"/>
    </row>
    <row r="80" spans="2:9">
      <c r="G80" s="6"/>
      <c r="H80" s="6"/>
    </row>
    <row r="81" spans="7:8">
      <c r="G81" s="6"/>
      <c r="H81" s="6"/>
    </row>
    <row r="82" spans="7:8">
      <c r="G82" s="6"/>
      <c r="H82" s="6"/>
    </row>
    <row r="83" spans="7:8">
      <c r="G83" s="6"/>
      <c r="H83" s="6"/>
    </row>
    <row r="84" spans="7:8">
      <c r="G84" s="6"/>
      <c r="H84" s="6"/>
    </row>
    <row r="85" spans="7:8">
      <c r="G85" s="6"/>
      <c r="H85" s="6"/>
    </row>
    <row r="86" spans="7:8">
      <c r="G86" s="6"/>
      <c r="H86" s="6"/>
    </row>
    <row r="87" spans="7:8">
      <c r="G87" s="6"/>
      <c r="H87" s="6"/>
    </row>
    <row r="88" spans="7:8">
      <c r="G88" s="6"/>
      <c r="H88" s="6"/>
    </row>
    <row r="89" spans="7:8">
      <c r="G89" s="6"/>
      <c r="H89" s="6"/>
    </row>
    <row r="90" spans="7:8">
      <c r="G90" s="6"/>
      <c r="H90" s="6"/>
    </row>
    <row r="91" spans="7:8">
      <c r="G91" s="6"/>
      <c r="H91" s="6"/>
    </row>
    <row r="92" spans="7:8">
      <c r="G92" s="6"/>
      <c r="H92" s="6"/>
    </row>
    <row r="93" spans="7:8">
      <c r="G93" s="6"/>
      <c r="H93" s="6"/>
    </row>
    <row r="94" spans="7:8">
      <c r="G94" s="6"/>
      <c r="H94" s="6"/>
    </row>
    <row r="95" spans="7:8">
      <c r="G95" s="6"/>
      <c r="H95" s="6"/>
    </row>
    <row r="96" spans="7:8">
      <c r="G96" s="6"/>
      <c r="H96" s="6"/>
    </row>
    <row r="97" spans="7:8">
      <c r="G97" s="6"/>
      <c r="H97" s="6"/>
    </row>
    <row r="98" spans="7:8">
      <c r="G98" s="6"/>
      <c r="H98" s="6"/>
    </row>
    <row r="99" spans="7:8">
      <c r="G99" s="6"/>
      <c r="H99" s="6"/>
    </row>
    <row r="100" spans="7:8">
      <c r="G100" s="6"/>
      <c r="H100" s="6"/>
    </row>
    <row r="101" spans="7:8">
      <c r="G101" s="6"/>
      <c r="H101" s="6"/>
    </row>
    <row r="102" spans="7:8">
      <c r="G102" s="6"/>
      <c r="H102" s="6"/>
    </row>
    <row r="103" spans="7:8">
      <c r="G103" s="6"/>
      <c r="H103" s="6"/>
    </row>
    <row r="104" spans="7:8">
      <c r="G104" s="6"/>
      <c r="H104" s="6"/>
    </row>
    <row r="105" spans="7:8">
      <c r="G105" s="6"/>
      <c r="H105" s="6"/>
    </row>
    <row r="106" spans="7:8">
      <c r="G106" s="6"/>
      <c r="H106" s="6"/>
    </row>
    <row r="107" spans="7:8">
      <c r="G107" s="6"/>
      <c r="H107" s="6"/>
    </row>
    <row r="108" spans="7:8">
      <c r="G108" s="6"/>
      <c r="H108" s="6"/>
    </row>
    <row r="109" spans="7:8">
      <c r="G109" s="6"/>
      <c r="H109" s="6"/>
    </row>
    <row r="110" spans="7:8">
      <c r="G110" s="6"/>
      <c r="H110" s="6"/>
    </row>
    <row r="111" spans="7:8">
      <c r="G111" s="6"/>
      <c r="H111" s="6"/>
    </row>
    <row r="112" spans="7:8">
      <c r="G112" s="6"/>
      <c r="H112" s="6"/>
    </row>
    <row r="113" spans="7:8">
      <c r="G113" s="6"/>
      <c r="H113" s="6"/>
    </row>
    <row r="114" spans="7:8">
      <c r="G114" s="6"/>
      <c r="H114" s="6"/>
    </row>
    <row r="115" spans="7:8">
      <c r="G115" s="6"/>
      <c r="H115" s="6"/>
    </row>
    <row r="116" spans="7:8">
      <c r="G116" s="6"/>
      <c r="H116" s="6"/>
    </row>
    <row r="117" spans="7:8">
      <c r="G117" s="6"/>
      <c r="H117" s="6"/>
    </row>
    <row r="118" spans="7:8">
      <c r="G118" s="6"/>
      <c r="H118" s="6"/>
    </row>
    <row r="119" spans="7:8">
      <c r="G119" s="6"/>
      <c r="H119" s="6"/>
    </row>
    <row r="120" spans="7:8">
      <c r="G120" s="6"/>
      <c r="H120" s="6"/>
    </row>
    <row r="121" spans="7:8">
      <c r="G121" s="6"/>
      <c r="H121" s="6"/>
    </row>
    <row r="122" spans="7:8">
      <c r="G122" s="6"/>
      <c r="H122" s="6"/>
    </row>
    <row r="123" spans="7:8">
      <c r="G123" s="6"/>
      <c r="H123" s="6"/>
    </row>
    <row r="124" spans="7:8">
      <c r="G124" s="6"/>
      <c r="H124" s="6"/>
    </row>
    <row r="125" spans="7:8">
      <c r="G125" s="6"/>
      <c r="H125" s="6"/>
    </row>
    <row r="126" spans="7:8">
      <c r="G126" s="6"/>
      <c r="H126" s="6"/>
    </row>
    <row r="127" spans="7:8">
      <c r="G127" s="6"/>
      <c r="H127" s="6"/>
    </row>
    <row r="128" spans="7:8">
      <c r="G128" s="6"/>
      <c r="H128" s="6"/>
    </row>
    <row r="129" spans="7:8">
      <c r="G129" s="6"/>
      <c r="H129" s="6"/>
    </row>
    <row r="130" spans="7:8">
      <c r="G130" s="6"/>
      <c r="H130" s="6"/>
    </row>
    <row r="131" spans="7:8">
      <c r="G131" s="6"/>
      <c r="H131" s="6"/>
    </row>
    <row r="132" spans="7:8">
      <c r="G132" s="6"/>
      <c r="H132" s="6"/>
    </row>
    <row r="133" spans="7:8">
      <c r="G133" s="6"/>
      <c r="H133" s="6"/>
    </row>
    <row r="134" spans="7:8">
      <c r="G134" s="6"/>
      <c r="H134" s="6"/>
    </row>
    <row r="135" spans="7:8">
      <c r="G135" s="6"/>
      <c r="H135" s="6"/>
    </row>
    <row r="136" spans="7:8">
      <c r="G136" s="6"/>
      <c r="H136" s="6"/>
    </row>
    <row r="137" spans="7:8">
      <c r="G137" s="6"/>
      <c r="H137" s="6"/>
    </row>
    <row r="138" spans="7:8">
      <c r="G138" s="6"/>
      <c r="H138" s="6"/>
    </row>
    <row r="139" spans="7:8">
      <c r="G139" s="6"/>
      <c r="H139" s="6"/>
    </row>
    <row r="140" spans="7:8">
      <c r="G140" s="6"/>
      <c r="H140" s="6"/>
    </row>
    <row r="141" spans="7:8">
      <c r="G141" s="6"/>
      <c r="H141" s="6"/>
    </row>
    <row r="142" spans="7:8">
      <c r="G142" s="6"/>
      <c r="H142" s="6"/>
    </row>
    <row r="143" spans="7:8">
      <c r="G143" s="6"/>
      <c r="H143" s="6"/>
    </row>
    <row r="144" spans="7:8">
      <c r="G144" s="6"/>
      <c r="H144" s="6"/>
    </row>
    <row r="145" spans="7:8">
      <c r="G145" s="6"/>
      <c r="H145" s="6"/>
    </row>
    <row r="146" spans="7:8">
      <c r="G146" s="6"/>
      <c r="H146" s="6"/>
    </row>
    <row r="147" spans="7:8">
      <c r="G147" s="6"/>
      <c r="H147" s="6"/>
    </row>
    <row r="148" spans="7:8">
      <c r="G148" s="6"/>
      <c r="H148" s="6"/>
    </row>
    <row r="149" spans="7:8">
      <c r="G149" s="6"/>
      <c r="H149" s="6"/>
    </row>
    <row r="150" spans="7:8">
      <c r="G150" s="6"/>
      <c r="H150" s="6"/>
    </row>
    <row r="151" spans="7:8">
      <c r="G151" s="6"/>
      <c r="H151" s="6"/>
    </row>
    <row r="152" spans="7:8">
      <c r="G152" s="6"/>
      <c r="H152" s="6"/>
    </row>
    <row r="153" spans="7:8">
      <c r="G153" s="6"/>
      <c r="H153" s="6"/>
    </row>
    <row r="154" spans="7:8">
      <c r="G154" s="6"/>
      <c r="H154" s="6"/>
    </row>
    <row r="155" spans="7:8">
      <c r="G155" s="6"/>
      <c r="H155" s="6"/>
    </row>
    <row r="156" spans="7:8">
      <c r="G156" s="6"/>
      <c r="H156" s="6"/>
    </row>
    <row r="157" spans="7:8">
      <c r="G157" s="6"/>
      <c r="H157" s="6"/>
    </row>
    <row r="158" spans="7:8">
      <c r="G158" s="6"/>
      <c r="H158" s="6"/>
    </row>
    <row r="159" spans="7:8">
      <c r="G159" s="6"/>
      <c r="H159" s="6"/>
    </row>
    <row r="160" spans="7:8">
      <c r="G160" s="6"/>
      <c r="H160" s="6"/>
    </row>
    <row r="161" spans="7:8">
      <c r="G161" s="6"/>
      <c r="H161" s="6"/>
    </row>
    <row r="162" spans="7:8">
      <c r="G162" s="6"/>
      <c r="H162" s="6"/>
    </row>
    <row r="163" spans="7:8">
      <c r="G163" s="6"/>
      <c r="H163" s="6"/>
    </row>
    <row r="164" spans="7:8">
      <c r="G164" s="6"/>
      <c r="H164" s="6"/>
    </row>
    <row r="165" spans="7:8">
      <c r="G165" s="6"/>
      <c r="H165" s="6"/>
    </row>
    <row r="166" spans="7:8">
      <c r="G166" s="6"/>
      <c r="H166" s="6"/>
    </row>
    <row r="167" spans="7:8">
      <c r="G167" s="6"/>
      <c r="H167" s="6"/>
    </row>
    <row r="168" spans="7:8">
      <c r="G168" s="6"/>
      <c r="H168" s="6"/>
    </row>
    <row r="169" spans="7:8">
      <c r="G169" s="6"/>
      <c r="H169" s="6"/>
    </row>
    <row r="170" spans="7:8">
      <c r="G170" s="6"/>
      <c r="H170" s="6"/>
    </row>
    <row r="171" spans="7:8">
      <c r="G171" s="6"/>
      <c r="H171" s="6"/>
    </row>
    <row r="172" spans="7:8">
      <c r="G172" s="6"/>
      <c r="H172" s="6"/>
    </row>
    <row r="173" spans="7:8">
      <c r="G173" s="6"/>
      <c r="H173" s="6"/>
    </row>
    <row r="174" spans="7:8">
      <c r="G174" s="6"/>
      <c r="H174" s="6"/>
    </row>
    <row r="175" spans="7:8">
      <c r="G175" s="6"/>
      <c r="H175" s="6"/>
    </row>
    <row r="176" spans="7:8">
      <c r="G176" s="6"/>
      <c r="H176" s="6"/>
    </row>
    <row r="177" spans="7:8">
      <c r="G177" s="6"/>
      <c r="H177" s="6"/>
    </row>
    <row r="178" spans="7:8">
      <c r="G178" s="6"/>
      <c r="H178" s="6"/>
    </row>
    <row r="179" spans="7:8">
      <c r="G179" s="6"/>
      <c r="H179" s="6"/>
    </row>
    <row r="180" spans="7:8">
      <c r="G180" s="6"/>
      <c r="H180" s="6"/>
    </row>
    <row r="181" spans="7:8">
      <c r="G181" s="6"/>
      <c r="H181" s="6"/>
    </row>
    <row r="182" spans="7:8">
      <c r="G182" s="6"/>
      <c r="H182" s="6"/>
    </row>
    <row r="183" spans="7:8">
      <c r="G183" s="6"/>
      <c r="H183" s="6"/>
    </row>
    <row r="184" spans="7:8">
      <c r="G184" s="6"/>
      <c r="H184" s="6"/>
    </row>
    <row r="185" spans="7:8">
      <c r="G185" s="6"/>
      <c r="H185" s="6"/>
    </row>
    <row r="186" spans="7:8">
      <c r="G186" s="6"/>
      <c r="H186" s="6"/>
    </row>
    <row r="187" spans="7:8">
      <c r="G187" s="6"/>
      <c r="H187" s="6"/>
    </row>
    <row r="188" spans="7:8">
      <c r="G188" s="6"/>
      <c r="H188" s="6"/>
    </row>
    <row r="189" spans="7:8">
      <c r="G189" s="6"/>
      <c r="H189" s="6"/>
    </row>
    <row r="190" spans="7:8">
      <c r="G190" s="6"/>
      <c r="H190" s="6"/>
    </row>
    <row r="191" spans="7:8">
      <c r="G191" s="6"/>
      <c r="H191" s="6"/>
    </row>
    <row r="192" spans="7:8">
      <c r="G192" s="6"/>
      <c r="H192" s="6"/>
    </row>
    <row r="193" spans="7:8">
      <c r="G193" s="6"/>
      <c r="H193" s="6"/>
    </row>
    <row r="194" spans="7:8">
      <c r="G194" s="6"/>
      <c r="H194" s="6"/>
    </row>
    <row r="195" spans="7:8">
      <c r="G195" s="6"/>
      <c r="H195" s="6"/>
    </row>
    <row r="196" spans="7:8">
      <c r="G196" s="6"/>
      <c r="H196" s="6"/>
    </row>
    <row r="197" spans="7:8">
      <c r="G197" s="6"/>
      <c r="H197" s="6"/>
    </row>
    <row r="198" spans="7:8">
      <c r="G198" s="6"/>
      <c r="H198" s="6"/>
    </row>
    <row r="199" spans="7:8">
      <c r="G199" s="6"/>
      <c r="H199" s="6"/>
    </row>
    <row r="200" spans="7:8">
      <c r="G200" s="6"/>
      <c r="H200" s="6"/>
    </row>
    <row r="201" spans="7:8">
      <c r="G201" s="6"/>
      <c r="H201" s="6"/>
    </row>
    <row r="202" spans="7:8">
      <c r="G202" s="6"/>
      <c r="H202" s="6"/>
    </row>
    <row r="203" spans="7:8">
      <c r="G203" s="6"/>
      <c r="H203" s="6"/>
    </row>
    <row r="204" spans="7:8">
      <c r="G204" s="6"/>
      <c r="H204" s="6"/>
    </row>
    <row r="205" spans="7:8">
      <c r="G205" s="6"/>
      <c r="H205" s="6"/>
    </row>
    <row r="206" spans="7:8">
      <c r="G206" s="6"/>
      <c r="H206" s="6"/>
    </row>
    <row r="207" spans="7:8">
      <c r="G207" s="6"/>
      <c r="H207" s="6"/>
    </row>
    <row r="208" spans="7:8">
      <c r="G208" s="6"/>
      <c r="H208" s="6"/>
    </row>
    <row r="209" spans="7:8">
      <c r="G209" s="6"/>
      <c r="H209" s="6"/>
    </row>
    <row r="210" spans="7:8">
      <c r="G210" s="6"/>
      <c r="H210" s="6"/>
    </row>
    <row r="211" spans="7:8">
      <c r="G211" s="6"/>
      <c r="H211" s="6"/>
    </row>
    <row r="212" spans="7:8">
      <c r="G212" s="6"/>
      <c r="H212" s="6"/>
    </row>
    <row r="213" spans="7:8">
      <c r="G213" s="6"/>
      <c r="H213" s="6"/>
    </row>
    <row r="214" spans="7:8">
      <c r="G214" s="6"/>
      <c r="H214" s="6"/>
    </row>
    <row r="215" spans="7:8">
      <c r="G215" s="6"/>
      <c r="H215" s="6"/>
    </row>
    <row r="216" spans="7:8">
      <c r="G216" s="6"/>
      <c r="H216" s="6"/>
    </row>
    <row r="217" spans="7:8">
      <c r="G217" s="6"/>
      <c r="H217" s="6"/>
    </row>
    <row r="218" spans="7:8">
      <c r="G218" s="6"/>
      <c r="H218" s="6"/>
    </row>
    <row r="219" spans="7:8">
      <c r="G219" s="6"/>
      <c r="H219" s="6"/>
    </row>
    <row r="220" spans="7:8">
      <c r="G220" s="6"/>
      <c r="H220" s="6"/>
    </row>
    <row r="221" spans="7:8">
      <c r="G221" s="6"/>
      <c r="H221" s="6"/>
    </row>
    <row r="222" spans="7:8">
      <c r="G222" s="6"/>
      <c r="H222" s="6"/>
    </row>
    <row r="223" spans="7:8">
      <c r="G223" s="6"/>
      <c r="H223" s="6"/>
    </row>
    <row r="224" spans="7:8">
      <c r="G224" s="6"/>
      <c r="H224" s="6"/>
    </row>
    <row r="225" spans="7:8">
      <c r="G225" s="6"/>
      <c r="H225" s="6"/>
    </row>
    <row r="226" spans="7:8">
      <c r="G226" s="6"/>
      <c r="H226" s="6"/>
    </row>
    <row r="227" spans="7:8">
      <c r="G227" s="6"/>
      <c r="H227" s="6"/>
    </row>
    <row r="228" spans="7:8">
      <c r="G228" s="6"/>
      <c r="H228" s="6"/>
    </row>
    <row r="229" spans="7:8">
      <c r="G229" s="6"/>
      <c r="H229" s="6"/>
    </row>
    <row r="230" spans="7:8">
      <c r="G230" s="6"/>
      <c r="H230" s="6"/>
    </row>
    <row r="231" spans="7:8">
      <c r="G231" s="6"/>
      <c r="H231" s="6"/>
    </row>
    <row r="232" spans="7:8">
      <c r="G232" s="6"/>
      <c r="H232" s="6"/>
    </row>
    <row r="233" spans="7:8">
      <c r="G233" s="6"/>
      <c r="H233" s="6"/>
    </row>
    <row r="234" spans="7:8">
      <c r="G234" s="6"/>
      <c r="H234" s="6"/>
    </row>
    <row r="235" spans="7:8">
      <c r="G235" s="6"/>
      <c r="H235" s="6"/>
    </row>
    <row r="236" spans="7:8">
      <c r="G236" s="6"/>
      <c r="H236" s="6"/>
    </row>
    <row r="237" spans="7:8">
      <c r="G237" s="6"/>
      <c r="H237" s="6"/>
    </row>
    <row r="238" spans="7:8">
      <c r="G238" s="6"/>
      <c r="H238" s="6"/>
    </row>
    <row r="239" spans="7:8">
      <c r="G239" s="6"/>
      <c r="H239" s="6"/>
    </row>
    <row r="240" spans="7:8">
      <c r="G240" s="6"/>
      <c r="H240" s="6"/>
    </row>
    <row r="241" spans="7:8">
      <c r="G241" s="6"/>
      <c r="H241" s="6"/>
    </row>
    <row r="242" spans="7:8">
      <c r="G242" s="6"/>
      <c r="H242" s="6"/>
    </row>
    <row r="243" spans="7:8">
      <c r="G243" s="6"/>
      <c r="H243" s="6"/>
    </row>
    <row r="244" spans="7:8">
      <c r="G244" s="6"/>
      <c r="H244" s="6"/>
    </row>
    <row r="245" spans="7:8">
      <c r="G245" s="6"/>
      <c r="H245" s="6"/>
    </row>
    <row r="246" spans="7:8">
      <c r="G246" s="6"/>
      <c r="H246" s="6"/>
    </row>
    <row r="247" spans="7:8">
      <c r="G247" s="6"/>
      <c r="H247" s="6"/>
    </row>
    <row r="248" spans="7:8">
      <c r="G248" s="6"/>
      <c r="H248" s="6"/>
    </row>
    <row r="249" spans="7:8">
      <c r="G249" s="6"/>
      <c r="H249" s="6"/>
    </row>
    <row r="250" spans="7:8">
      <c r="G250" s="6"/>
      <c r="H250" s="6"/>
    </row>
    <row r="251" spans="7:8">
      <c r="G251" s="6"/>
      <c r="H251" s="6"/>
    </row>
    <row r="252" spans="7:8">
      <c r="G252" s="6"/>
      <c r="H252" s="6"/>
    </row>
    <row r="253" spans="7:8">
      <c r="G253" s="6"/>
      <c r="H253" s="6"/>
    </row>
    <row r="254" spans="7:8">
      <c r="G254" s="6"/>
      <c r="H254" s="6"/>
    </row>
    <row r="255" spans="7:8">
      <c r="G255" s="6"/>
      <c r="H255" s="6"/>
    </row>
    <row r="256" spans="7:8">
      <c r="G256" s="6"/>
      <c r="H256" s="6"/>
    </row>
    <row r="257" spans="7:8">
      <c r="G257" s="6"/>
      <c r="H257" s="6"/>
    </row>
    <row r="258" spans="7:8">
      <c r="G258" s="6"/>
      <c r="H258" s="6"/>
    </row>
    <row r="259" spans="7:8">
      <c r="G259" s="6"/>
      <c r="H259" s="6"/>
    </row>
    <row r="260" spans="7:8">
      <c r="G260" s="6"/>
      <c r="H260" s="6"/>
    </row>
    <row r="261" spans="7:8">
      <c r="G261" s="6"/>
      <c r="H261" s="6"/>
    </row>
    <row r="262" spans="7:8">
      <c r="G262" s="6"/>
      <c r="H262" s="6"/>
    </row>
    <row r="263" spans="7:8">
      <c r="G263" s="6"/>
      <c r="H263" s="6"/>
    </row>
    <row r="264" spans="7:8">
      <c r="G264" s="6"/>
      <c r="H264" s="6"/>
    </row>
    <row r="265" spans="7:8">
      <c r="G265" s="6"/>
      <c r="H265" s="6"/>
    </row>
    <row r="266" spans="7:8">
      <c r="G266" s="6"/>
      <c r="H266" s="6"/>
    </row>
    <row r="267" spans="7:8">
      <c r="G267" s="6"/>
      <c r="H267" s="6"/>
    </row>
    <row r="268" spans="7:8">
      <c r="G268" s="6"/>
      <c r="H268" s="6"/>
    </row>
    <row r="269" spans="7:8">
      <c r="G269" s="6"/>
      <c r="H269" s="6"/>
    </row>
    <row r="270" spans="7:8">
      <c r="G270" s="6"/>
      <c r="H270" s="6"/>
    </row>
    <row r="271" spans="7:8">
      <c r="G271" s="6"/>
      <c r="H271" s="6"/>
    </row>
    <row r="272" spans="7:8">
      <c r="G272" s="6"/>
      <c r="H272" s="6"/>
    </row>
  </sheetData>
  <mergeCells count="18">
    <mergeCell ref="B8:G8"/>
    <mergeCell ref="B5:G5"/>
    <mergeCell ref="B4:G4"/>
    <mergeCell ref="B1:G1"/>
    <mergeCell ref="G15:G16"/>
    <mergeCell ref="B2:G2"/>
    <mergeCell ref="B3:G3"/>
    <mergeCell ref="B6:G6"/>
    <mergeCell ref="B7:G7"/>
    <mergeCell ref="B68:D68"/>
    <mergeCell ref="B10:F10"/>
    <mergeCell ref="B11:F11"/>
    <mergeCell ref="B12:F12"/>
    <mergeCell ref="B13:F13"/>
    <mergeCell ref="B15:C15"/>
    <mergeCell ref="D15:D16"/>
    <mergeCell ref="E15:E16"/>
    <mergeCell ref="F15:F16"/>
  </mergeCells>
  <pageMargins left="0.7" right="0.7" top="0.75" bottom="0.75" header="0.3" footer="0.3"/>
  <pageSetup paperSize="9" scale="77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Budanina</dc:creator>
  <cp:lastModifiedBy>Budanina</cp:lastModifiedBy>
  <cp:lastPrinted>2021-03-26T11:58:12Z</cp:lastPrinted>
  <dcterms:created xsi:type="dcterms:W3CDTF">2016-07-13T05:30:33Z</dcterms:created>
  <dcterms:modified xsi:type="dcterms:W3CDTF">2021-03-26T11:58:15Z</dcterms:modified>
</cp:coreProperties>
</file>